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1240" yWindow="-220" windowWidth="15300" windowHeight="15400"/>
  </bookViews>
  <sheets>
    <sheet name="Sheet1" sheetId="1" r:id="rId1"/>
  </sheets>
  <definedNames>
    <definedName name="_xlnm.Print_Area" localSheetId="0">Sheet1!$A$1:$F$58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0" i="1" l="1"/>
  <c r="F16" i="1"/>
  <c r="F15" i="1"/>
  <c r="F17" i="1"/>
  <c r="F27" i="1"/>
  <c r="F24" i="1"/>
  <c r="F18" i="1"/>
  <c r="F36" i="1"/>
  <c r="F31" i="1"/>
  <c r="F33" i="1"/>
  <c r="F32" i="1"/>
  <c r="F13" i="1"/>
  <c r="F19" i="1"/>
  <c r="F22" i="1"/>
  <c r="F23" i="1"/>
  <c r="F25" i="1"/>
  <c r="F28" i="1"/>
  <c r="F29" i="1"/>
  <c r="F34" i="1"/>
  <c r="F37" i="1"/>
  <c r="F38" i="1"/>
  <c r="F39" i="1"/>
  <c r="F40" i="1"/>
  <c r="F41" i="1"/>
  <c r="F43" i="1"/>
  <c r="F44" i="1"/>
  <c r="F51" i="1"/>
  <c r="F52" i="1"/>
</calcChain>
</file>

<file path=xl/sharedStrings.xml><?xml version="1.0" encoding="utf-8"?>
<sst xmlns="http://schemas.openxmlformats.org/spreadsheetml/2006/main" count="87" uniqueCount="83">
  <si>
    <t>Florida Department of Agriculture and Consumer Services</t>
  </si>
  <si>
    <t>SPECIMEN DONATION ESTIMATION FORM</t>
  </si>
  <si>
    <t>NAME:</t>
  </si>
  <si>
    <t>Received By:</t>
  </si>
  <si>
    <t xml:space="preserve">Date: </t>
  </si>
  <si>
    <t>Revised July 2009</t>
  </si>
  <si>
    <t>Do not write in</t>
  </si>
  <si>
    <t>shaded areas.</t>
  </si>
  <si>
    <t>ADDRESS:</t>
  </si>
  <si>
    <t>Type of Specimen, Technique, Supply or Procedure</t>
  </si>
  <si>
    <t>VALUE</t>
  </si>
  <si>
    <t>FACTOR</t>
  </si>
  <si>
    <t>NUMBER</t>
  </si>
  <si>
    <t>1.</t>
  </si>
  <si>
    <t>2.</t>
  </si>
  <si>
    <t>3.</t>
  </si>
  <si>
    <t>4.</t>
  </si>
  <si>
    <t>To Lines 1 and 2, add the additional factors which apply.</t>
  </si>
  <si>
    <t>5.</t>
  </si>
  <si>
    <t>6.</t>
  </si>
  <si>
    <t>7.</t>
  </si>
  <si>
    <t>EXOTIC</t>
  </si>
  <si>
    <t xml:space="preserve">DISSECTED (e.g. Genitalia, etc.) </t>
  </si>
  <si>
    <t>8.</t>
  </si>
  <si>
    <t>MATING PAIRS or IN COPULA</t>
  </si>
  <si>
    <t>9.</t>
  </si>
  <si>
    <t>10.</t>
  </si>
  <si>
    <t>11.</t>
  </si>
  <si>
    <t>Identfied by Authority to GENUS and SPECIES</t>
  </si>
  <si>
    <t>Identfied by Authority to GENUS only</t>
  </si>
  <si>
    <t>12.</t>
  </si>
  <si>
    <t>ALLOTYPE</t>
  </si>
  <si>
    <t>PARATYPE</t>
  </si>
  <si>
    <t>TERTIARY TYPES (topotype, homeotype, metatype, etc.)</t>
  </si>
  <si>
    <t>14.</t>
  </si>
  <si>
    <t>13.</t>
  </si>
  <si>
    <t>15.</t>
  </si>
  <si>
    <t>BULK SAMPLES (e.g. flight traps, light traps) DOMESTIC</t>
  </si>
  <si>
    <t>BULK SAMPLES (e.g. flight traps, light traps) EXOTIC</t>
  </si>
  <si>
    <t>19.</t>
  </si>
  <si>
    <t>20.</t>
  </si>
  <si>
    <t>SUM of LINES 1 and 2  = TOTAL NUMBER OF SPECIMENS</t>
  </si>
  <si>
    <t>This form is a guide to estimate fair market value for arthropod specimens donated to the State and the FSCA.</t>
  </si>
  <si>
    <t xml:space="preserve">21. </t>
  </si>
  <si>
    <t>22.</t>
  </si>
  <si>
    <t>23.</t>
  </si>
  <si>
    <t>24.</t>
  </si>
  <si>
    <t>SPREAD (Lepidoptera, Neuroptera, etc.; not desirable for most orders)</t>
  </si>
  <si>
    <t xml:space="preserve">The donor may accept or reject the estimate and is responsible for claiming any value. </t>
  </si>
  <si>
    <r>
      <t xml:space="preserve">ADJUSTMENT </t>
    </r>
    <r>
      <rPr>
        <sz val="6"/>
        <rFont val="Arial"/>
        <family val="2"/>
      </rPr>
      <t>(0-25% added or subtracted by curator, depending on condition of material)</t>
    </r>
  </si>
  <si>
    <t xml:space="preserve">         - ENVELOPE (Plastic or glassine for Odonata)</t>
  </si>
  <si>
    <t xml:space="preserve">         - ALCOHOL (small orders, immatures, etc., in 75% alcohol)</t>
  </si>
  <si>
    <t xml:space="preserve">         - SLIDE (thrips, scales, mites, etc.)</t>
  </si>
  <si>
    <t xml:space="preserve">         - Number of labelled Pins</t>
  </si>
  <si>
    <t xml:space="preserve">         - Number of labeled Envelopes</t>
  </si>
  <si>
    <t xml:space="preserve">         - Number of labeled 4 dram VIALS</t>
  </si>
  <si>
    <t xml:space="preserve">         - Number of labeled Slides</t>
  </si>
  <si>
    <t xml:space="preserve">Add additional LABELLING factors for museum quality labels used with specimens in Line 2. </t>
  </si>
  <si>
    <t xml:space="preserve">         - SLIDE mounted</t>
  </si>
  <si>
    <t>Other*</t>
  </si>
  <si>
    <t>HOLOTYPE, LECTOTYPE, or NEOTYPE*</t>
  </si>
  <si>
    <t>Special taxa (uncommon, extinct, gynandromorph, etc.)*</t>
  </si>
  <si>
    <t>Cabinets, Drawers, other Storage Boxes with donation*</t>
  </si>
  <si>
    <t xml:space="preserve">         - PINNED</t>
  </si>
  <si>
    <t xml:space="preserve">         - POINT or MINUTEN mounted</t>
  </si>
  <si>
    <t>ACETONE PRESERVED (Odonata only)</t>
  </si>
  <si>
    <t>Number of SPECIMENS UNMOUNTED dry (with collection data)</t>
  </si>
  <si>
    <t>Number of SPECIMENS MOUNTED by accepted method for order (otherwise unmounted)</t>
  </si>
  <si>
    <t>Number with SIGNIFICANT biological, host or habitat data</t>
  </si>
  <si>
    <t>Sum of Third Column = Estimated Value of Collection</t>
  </si>
  <si>
    <t xml:space="preserve">         - MICROVIAL or acceptable dry mounting</t>
  </si>
  <si>
    <r>
      <t xml:space="preserve">* NOTE:  </t>
    </r>
    <r>
      <rPr>
        <sz val="8"/>
        <rFont val="Arial"/>
        <family val="2"/>
      </rPr>
      <t xml:space="preserve"> List special items on a separate page with estimated values to be included on this form. Items to list include names of</t>
    </r>
  </si>
  <si>
    <t>17</t>
  </si>
  <si>
    <t>18</t>
  </si>
  <si>
    <t>16</t>
  </si>
  <si>
    <t xml:space="preserve">Listed Separately </t>
  </si>
  <si>
    <t>special taxa, cabinets, documented actual market value, fossil specimens, historically important specimens, etc.</t>
  </si>
  <si>
    <t xml:space="preserve">Division of Plant Industry </t>
  </si>
  <si>
    <t>FLORIDA STATE COLLECTION OF ARTHROPODS</t>
  </si>
  <si>
    <t>Section 581.031(22), F.S.</t>
  </si>
  <si>
    <t xml:space="preserve"> </t>
  </si>
  <si>
    <t>1911 S.W. 34th St./P. O. Box 147100, Gainesville, FL 32614-7100/(352) 395-4700/Fax (352) 395-4614</t>
  </si>
  <si>
    <t>FDACS-08076 09/09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</si>
</sst>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3" xfId="0" applyFont="1" applyFill="1" applyBorder="1"/>
    <xf numFmtId="0" fontId="1" fillId="0" borderId="4" xfId="0" quotePrefix="1" applyFont="1" applyBorder="1"/>
    <xf numFmtId="0" fontId="1" fillId="2" borderId="3" xfId="0" applyFont="1" applyFill="1" applyBorder="1"/>
    <xf numFmtId="0" fontId="1" fillId="0" borderId="4" xfId="0" applyFont="1" applyBorder="1"/>
    <xf numFmtId="0" fontId="1" fillId="2" borderId="0" xfId="0" applyFont="1" applyFill="1" applyBorder="1"/>
    <xf numFmtId="0" fontId="6" fillId="0" borderId="0" xfId="0" applyFont="1" applyAlignment="1"/>
    <xf numFmtId="0" fontId="2" fillId="0" borderId="0" xfId="0" applyFont="1" applyBorder="1" applyAlignment="1"/>
    <xf numFmtId="0" fontId="0" fillId="0" borderId="0" xfId="0" applyBorder="1" applyAlignment="1"/>
    <xf numFmtId="0" fontId="1" fillId="0" borderId="0" xfId="0" applyFont="1" applyAlignment="1"/>
    <xf numFmtId="0" fontId="0" fillId="2" borderId="5" xfId="0" applyFill="1" applyBorder="1"/>
    <xf numFmtId="0" fontId="1" fillId="0" borderId="0" xfId="0" applyFont="1" applyBorder="1" applyAlignment="1">
      <alignment horizontal="left"/>
    </xf>
    <xf numFmtId="0" fontId="1" fillId="2" borderId="5" xfId="0" applyFont="1" applyFill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7" xfId="0" applyFont="1" applyBorder="1"/>
    <xf numFmtId="164" fontId="1" fillId="0" borderId="7" xfId="0" applyNumberFormat="1" applyFont="1" applyBorder="1"/>
    <xf numFmtId="164" fontId="1" fillId="2" borderId="8" xfId="0" applyNumberFormat="1" applyFont="1" applyFill="1" applyBorder="1"/>
    <xf numFmtId="0" fontId="1" fillId="2" borderId="9" xfId="0" applyFont="1" applyFill="1" applyBorder="1"/>
    <xf numFmtId="164" fontId="1" fillId="2" borderId="10" xfId="0" applyNumberFormat="1" applyFont="1" applyFill="1" applyBorder="1"/>
    <xf numFmtId="164" fontId="1" fillId="2" borderId="11" xfId="0" applyNumberFormat="1" applyFont="1" applyFill="1" applyBorder="1"/>
    <xf numFmtId="0" fontId="1" fillId="2" borderId="12" xfId="0" applyFont="1" applyFill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164" fontId="1" fillId="0" borderId="16" xfId="0" applyNumberFormat="1" applyFont="1" applyBorder="1"/>
    <xf numFmtId="164" fontId="1" fillId="0" borderId="13" xfId="0" applyNumberFormat="1" applyFont="1" applyBorder="1"/>
    <xf numFmtId="0" fontId="0" fillId="0" borderId="12" xfId="0" applyBorder="1"/>
    <xf numFmtId="0" fontId="1" fillId="2" borderId="17" xfId="0" applyFont="1" applyFill="1" applyBorder="1"/>
    <xf numFmtId="164" fontId="1" fillId="0" borderId="18" xfId="0" applyNumberFormat="1" applyFont="1" applyBorder="1"/>
    <xf numFmtId="164" fontId="1" fillId="0" borderId="19" xfId="0" applyNumberFormat="1" applyFont="1" applyBorder="1"/>
    <xf numFmtId="0" fontId="1" fillId="0" borderId="20" xfId="0" applyFont="1" applyBorder="1"/>
    <xf numFmtId="164" fontId="1" fillId="0" borderId="21" xfId="0" applyNumberFormat="1" applyFont="1" applyBorder="1"/>
    <xf numFmtId="164" fontId="1" fillId="0" borderId="20" xfId="0" applyNumberFormat="1" applyFont="1" applyBorder="1"/>
    <xf numFmtId="0" fontId="0" fillId="0" borderId="7" xfId="0" applyBorder="1"/>
    <xf numFmtId="0" fontId="1" fillId="0" borderId="2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3" xfId="0" quotePrefix="1" applyFont="1" applyBorder="1"/>
    <xf numFmtId="0" fontId="1" fillId="0" borderId="24" xfId="0" applyFont="1" applyBorder="1"/>
    <xf numFmtId="0" fontId="1" fillId="0" borderId="25" xfId="0" quotePrefix="1" applyFont="1" applyBorder="1"/>
    <xf numFmtId="0" fontId="7" fillId="2" borderId="26" xfId="0" applyFont="1" applyFill="1" applyBorder="1" applyAlignment="1">
      <alignment horizontal="center"/>
    </xf>
    <xf numFmtId="0" fontId="1" fillId="2" borderId="27" xfId="0" applyFont="1" applyFill="1" applyBorder="1"/>
    <xf numFmtId="0" fontId="0" fillId="2" borderId="28" xfId="0" applyFill="1" applyBorder="1"/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1" fillId="2" borderId="31" xfId="0" applyFont="1" applyFill="1" applyBorder="1"/>
    <xf numFmtId="0" fontId="0" fillId="2" borderId="32" xfId="0" applyFill="1" applyBorder="1"/>
    <xf numFmtId="164" fontId="0" fillId="2" borderId="5" xfId="0" applyNumberFormat="1" applyFill="1" applyBorder="1"/>
    <xf numFmtId="164" fontId="0" fillId="2" borderId="33" xfId="0" applyNumberFormat="1" applyFill="1" applyBorder="1"/>
    <xf numFmtId="0" fontId="1" fillId="2" borderId="32" xfId="0" applyFont="1" applyFill="1" applyBorder="1"/>
    <xf numFmtId="164" fontId="1" fillId="2" borderId="33" xfId="0" applyNumberFormat="1" applyFont="1" applyFill="1" applyBorder="1"/>
    <xf numFmtId="0" fontId="1" fillId="0" borderId="24" xfId="0" quotePrefix="1" applyFont="1" applyBorder="1"/>
    <xf numFmtId="0" fontId="1" fillId="0" borderId="34" xfId="0" quotePrefix="1" applyFont="1" applyBorder="1"/>
    <xf numFmtId="0" fontId="1" fillId="0" borderId="25" xfId="0" quotePrefix="1" applyFont="1" applyFill="1" applyBorder="1"/>
    <xf numFmtId="0" fontId="1" fillId="0" borderId="4" xfId="0" quotePrefix="1" applyFont="1" applyFill="1" applyBorder="1"/>
    <xf numFmtId="0" fontId="1" fillId="0" borderId="1" xfId="0" applyFont="1" applyBorder="1"/>
    <xf numFmtId="164" fontId="1" fillId="0" borderId="26" xfId="0" applyNumberFormat="1" applyFont="1" applyBorder="1"/>
    <xf numFmtId="0" fontId="1" fillId="2" borderId="15" xfId="0" applyFont="1" applyFill="1" applyBorder="1"/>
    <xf numFmtId="0" fontId="1" fillId="0" borderId="24" xfId="0" quotePrefix="1" applyFont="1" applyFill="1" applyBorder="1"/>
    <xf numFmtId="0" fontId="1" fillId="0" borderId="35" xfId="0" applyFont="1" applyBorder="1"/>
    <xf numFmtId="164" fontId="1" fillId="0" borderId="0" xfId="0" applyNumberFormat="1" applyFont="1" applyBorder="1"/>
    <xf numFmtId="164" fontId="1" fillId="2" borderId="36" xfId="0" applyNumberFormat="1" applyFont="1" applyFill="1" applyBorder="1"/>
    <xf numFmtId="0" fontId="1" fillId="0" borderId="5" xfId="0" applyFont="1" applyFill="1" applyBorder="1"/>
    <xf numFmtId="0" fontId="0" fillId="0" borderId="5" xfId="0" applyFill="1" applyBorder="1"/>
    <xf numFmtId="0" fontId="1" fillId="0" borderId="37" xfId="0" applyFont="1" applyFill="1" applyBorder="1"/>
    <xf numFmtId="0" fontId="0" fillId="0" borderId="38" xfId="0" applyBorder="1"/>
    <xf numFmtId="0" fontId="0" fillId="0" borderId="4" xfId="0" applyBorder="1"/>
    <xf numFmtId="0" fontId="0" fillId="0" borderId="35" xfId="0" applyBorder="1"/>
    <xf numFmtId="0" fontId="1" fillId="0" borderId="39" xfId="0" quotePrefix="1" applyFont="1" applyBorder="1"/>
    <xf numFmtId="0" fontId="1" fillId="0" borderId="40" xfId="0" applyFont="1" applyBorder="1"/>
    <xf numFmtId="164" fontId="1" fillId="0" borderId="40" xfId="0" applyNumberFormat="1" applyFont="1" applyBorder="1"/>
    <xf numFmtId="0" fontId="1" fillId="2" borderId="41" xfId="0" applyFont="1" applyFill="1" applyBorder="1"/>
    <xf numFmtId="164" fontId="1" fillId="0" borderId="30" xfId="0" applyNumberFormat="1" applyFont="1" applyBorder="1"/>
    <xf numFmtId="164" fontId="1" fillId="0" borderId="29" xfId="0" applyNumberFormat="1" applyFont="1" applyBorder="1"/>
    <xf numFmtId="0" fontId="1" fillId="0" borderId="42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32" xfId="0" quotePrefix="1" applyFont="1" applyBorder="1"/>
    <xf numFmtId="0" fontId="1" fillId="0" borderId="44" xfId="0" applyFont="1" applyBorder="1" applyAlignment="1"/>
    <xf numFmtId="0" fontId="1" fillId="0" borderId="37" xfId="0" applyFont="1" applyBorder="1" applyAlignment="1"/>
    <xf numFmtId="0" fontId="1" fillId="0" borderId="11" xfId="0" applyFont="1" applyFill="1" applyBorder="1"/>
    <xf numFmtId="0" fontId="1" fillId="0" borderId="31" xfId="0" applyFont="1" applyBorder="1"/>
    <xf numFmtId="164" fontId="1" fillId="2" borderId="17" xfId="0" applyNumberFormat="1" applyFont="1" applyFill="1" applyBorder="1"/>
    <xf numFmtId="164" fontId="1" fillId="0" borderId="31" xfId="0" applyNumberFormat="1" applyFont="1" applyBorder="1"/>
    <xf numFmtId="164" fontId="1" fillId="2" borderId="3" xfId="0" applyNumberFormat="1" applyFont="1" applyFill="1" applyBorder="1"/>
    <xf numFmtId="164" fontId="1" fillId="2" borderId="45" xfId="0" applyNumberFormat="1" applyFont="1" applyFill="1" applyBorder="1"/>
    <xf numFmtId="0" fontId="1" fillId="2" borderId="4" xfId="0" applyFont="1" applyFill="1" applyBorder="1"/>
    <xf numFmtId="0" fontId="1" fillId="2" borderId="0" xfId="0" applyFont="1" applyFill="1" applyBorder="1" applyAlignment="1">
      <alignment horizontal="left"/>
    </xf>
    <xf numFmtId="164" fontId="1" fillId="2" borderId="46" xfId="0" applyNumberFormat="1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4" fillId="0" borderId="35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1" fillId="0" borderId="37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164" fontId="1" fillId="2" borderId="9" xfId="0" applyNumberFormat="1" applyFont="1" applyFill="1" applyBorder="1" applyAlignment="1">
      <alignment horizontal="center"/>
    </xf>
    <xf numFmtId="164" fontId="1" fillId="2" borderId="43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85725</xdr:rowOff>
    </xdr:from>
    <xdr:to>
      <xdr:col>2</xdr:col>
      <xdr:colOff>0</xdr:colOff>
      <xdr:row>6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0" y="933450"/>
          <a:ext cx="11715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ADAM H. PUTNAM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COMMISSIONER 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88900</xdr:rowOff>
    </xdr:from>
    <xdr:to>
      <xdr:col>1</xdr:col>
      <xdr:colOff>889000</xdr:colOff>
      <xdr:row>4</xdr:row>
      <xdr:rowOff>63500</xdr:rowOff>
    </xdr:to>
    <xdr:pic>
      <xdr:nvPicPr>
        <xdr:cNvPr id="1035" name="Picture 3" descr="http://myfdacs/marketing/standardization/images/seal/Seal_BW_Soli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8900"/>
          <a:ext cx="9398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A9" sqref="A9:C9"/>
    </sheetView>
  </sheetViews>
  <sheetFormatPr baseColWidth="10" defaultColWidth="8.83203125" defaultRowHeight="12" x14ac:dyDescent="0"/>
  <cols>
    <col min="1" max="1" width="3.1640625" customWidth="1"/>
    <col min="2" max="2" width="14.5" customWidth="1"/>
    <col min="3" max="3" width="39.83203125" customWidth="1"/>
    <col min="4" max="4" width="10.1640625" customWidth="1"/>
    <col min="5" max="5" width="11.1640625" customWidth="1"/>
    <col min="6" max="6" width="11.5" customWidth="1"/>
  </cols>
  <sheetData>
    <row r="1" spans="1:8" ht="26.25" customHeight="1">
      <c r="A1" s="93"/>
      <c r="B1" s="96" t="s">
        <v>0</v>
      </c>
      <c r="C1" s="94"/>
      <c r="D1" s="94"/>
      <c r="E1" s="94"/>
      <c r="F1" s="94"/>
    </row>
    <row r="2" spans="1:8" ht="15" customHeight="1">
      <c r="A2" s="93"/>
      <c r="B2" s="96" t="s">
        <v>77</v>
      </c>
      <c r="C2" s="94"/>
      <c r="D2" s="94"/>
      <c r="E2" s="94"/>
      <c r="F2" s="94"/>
      <c r="G2" s="9"/>
      <c r="H2" s="9"/>
    </row>
    <row r="3" spans="1:8" ht="11.25" customHeight="1">
      <c r="A3" s="93"/>
      <c r="B3" s="94"/>
      <c r="C3" s="94"/>
      <c r="D3" s="94"/>
      <c r="E3" s="94"/>
      <c r="F3" s="94"/>
      <c r="G3" s="11"/>
      <c r="H3" s="11"/>
    </row>
    <row r="4" spans="1:8" ht="14.25" customHeight="1">
      <c r="A4" s="93"/>
      <c r="B4" s="97" t="s">
        <v>1</v>
      </c>
      <c r="C4" s="94"/>
      <c r="D4" s="94"/>
      <c r="E4" s="94"/>
      <c r="F4" s="94"/>
      <c r="G4" s="10"/>
      <c r="H4" s="10"/>
    </row>
    <row r="5" spans="1:8" ht="8.25" customHeight="1">
      <c r="A5" s="93"/>
      <c r="B5" s="95"/>
      <c r="C5" s="94"/>
      <c r="D5" s="94"/>
      <c r="E5" s="94"/>
      <c r="F5" s="94"/>
      <c r="G5" s="11"/>
      <c r="H5" s="11"/>
    </row>
    <row r="6" spans="1:8" ht="19.5" customHeight="1">
      <c r="A6" s="93"/>
      <c r="B6" s="93" t="s">
        <v>78</v>
      </c>
      <c r="C6" s="94"/>
      <c r="D6" s="94"/>
      <c r="E6" s="94"/>
      <c r="F6" s="94"/>
      <c r="G6" s="12"/>
      <c r="H6" s="12"/>
    </row>
    <row r="7" spans="1:8" ht="19.5" customHeight="1">
      <c r="A7" s="93"/>
      <c r="B7" s="120" t="s">
        <v>79</v>
      </c>
      <c r="C7" s="94"/>
      <c r="D7" s="94"/>
      <c r="E7" s="94"/>
      <c r="F7" s="94"/>
      <c r="G7" s="12"/>
      <c r="H7" s="12"/>
    </row>
    <row r="8" spans="1:8" ht="15" customHeight="1" thickBot="1">
      <c r="A8" s="112"/>
      <c r="B8" s="121" t="s">
        <v>81</v>
      </c>
      <c r="C8" s="122"/>
      <c r="D8" s="122"/>
      <c r="E8" s="122"/>
      <c r="F8" s="122"/>
    </row>
    <row r="9" spans="1:8">
      <c r="A9" s="110" t="s">
        <v>2</v>
      </c>
      <c r="B9" s="111"/>
      <c r="C9" s="111"/>
      <c r="D9" s="108" t="s">
        <v>3</v>
      </c>
      <c r="E9" s="109"/>
      <c r="F9" s="47" t="s">
        <v>5</v>
      </c>
    </row>
    <row r="10" spans="1:8">
      <c r="A10" s="116" t="s">
        <v>8</v>
      </c>
      <c r="B10" s="117"/>
      <c r="C10" s="117"/>
      <c r="D10" s="115" t="s">
        <v>4</v>
      </c>
      <c r="E10" s="113"/>
      <c r="F10" s="48" t="s">
        <v>6</v>
      </c>
    </row>
    <row r="11" spans="1:8" ht="13" thickBot="1">
      <c r="A11" s="118" t="s">
        <v>80</v>
      </c>
      <c r="B11" s="119"/>
      <c r="C11" s="119"/>
      <c r="D11" s="46"/>
      <c r="E11" s="1"/>
      <c r="F11" s="44" t="s">
        <v>7</v>
      </c>
    </row>
    <row r="12" spans="1:8" ht="13" thickBot="1">
      <c r="A12" s="2"/>
      <c r="B12" s="4" t="s">
        <v>9</v>
      </c>
      <c r="C12" s="3"/>
      <c r="D12" s="49" t="s">
        <v>12</v>
      </c>
      <c r="E12" s="6" t="s">
        <v>11</v>
      </c>
      <c r="F12" s="45" t="s">
        <v>10</v>
      </c>
    </row>
    <row r="13" spans="1:8" ht="13" thickBot="1">
      <c r="A13" s="5" t="s">
        <v>13</v>
      </c>
      <c r="B13" s="126" t="s">
        <v>66</v>
      </c>
      <c r="C13" s="127"/>
      <c r="D13" s="84"/>
      <c r="E13" s="86">
        <v>0.5</v>
      </c>
      <c r="F13" s="77">
        <f>(D13*E13)</f>
        <v>0</v>
      </c>
    </row>
    <row r="14" spans="1:8">
      <c r="A14" s="80" t="s">
        <v>14</v>
      </c>
      <c r="B14" s="81" t="s">
        <v>67</v>
      </c>
      <c r="C14" s="82"/>
      <c r="D14" s="83"/>
      <c r="E14" s="85"/>
      <c r="F14" s="22"/>
    </row>
    <row r="15" spans="1:8">
      <c r="A15" s="7"/>
      <c r="B15" s="106" t="s">
        <v>63</v>
      </c>
      <c r="C15" s="107"/>
      <c r="D15" s="26"/>
      <c r="E15" s="27">
        <v>1</v>
      </c>
      <c r="F15" s="33">
        <f>(D15*E15)</f>
        <v>0</v>
      </c>
    </row>
    <row r="16" spans="1:8">
      <c r="A16" s="7"/>
      <c r="B16" s="113" t="s">
        <v>64</v>
      </c>
      <c r="C16" s="114"/>
      <c r="D16" s="26"/>
      <c r="E16" s="27">
        <v>2</v>
      </c>
      <c r="F16" s="33">
        <f>(D16*E16)</f>
        <v>0</v>
      </c>
    </row>
    <row r="17" spans="1:6">
      <c r="A17" s="7"/>
      <c r="B17" s="106" t="s">
        <v>50</v>
      </c>
      <c r="C17" s="107"/>
      <c r="D17" s="26"/>
      <c r="E17" s="27">
        <v>1</v>
      </c>
      <c r="F17" s="33">
        <f>(D17*E17)</f>
        <v>0</v>
      </c>
    </row>
    <row r="18" spans="1:6">
      <c r="A18" s="7"/>
      <c r="B18" s="106" t="s">
        <v>51</v>
      </c>
      <c r="C18" s="107"/>
      <c r="D18" s="26"/>
      <c r="E18" s="27">
        <v>1</v>
      </c>
      <c r="F18" s="76">
        <f>(D18*E18)</f>
        <v>0</v>
      </c>
    </row>
    <row r="19" spans="1:6" ht="13" thickBot="1">
      <c r="A19" s="63"/>
      <c r="B19" s="128" t="s">
        <v>52</v>
      </c>
      <c r="C19" s="129"/>
      <c r="D19" s="35"/>
      <c r="E19" s="37">
        <v>2</v>
      </c>
      <c r="F19" s="34">
        <f>(D19*E19)</f>
        <v>0</v>
      </c>
    </row>
    <row r="20" spans="1:6" ht="3.75" customHeight="1" thickBot="1">
      <c r="A20" s="89"/>
      <c r="B20" s="90"/>
      <c r="C20" s="90"/>
      <c r="D20" s="8"/>
      <c r="E20" s="87"/>
      <c r="F20" s="91"/>
    </row>
    <row r="21" spans="1:6" ht="13.5" customHeight="1">
      <c r="A21" s="80" t="s">
        <v>15</v>
      </c>
      <c r="B21" s="66" t="s">
        <v>57</v>
      </c>
      <c r="C21" s="67"/>
      <c r="D21" s="68"/>
      <c r="E21" s="65"/>
      <c r="F21" s="54"/>
    </row>
    <row r="22" spans="1:6">
      <c r="A22" s="70"/>
      <c r="B22" s="113" t="s">
        <v>53</v>
      </c>
      <c r="C22" s="114"/>
      <c r="D22" s="16"/>
      <c r="E22" s="17">
        <v>1</v>
      </c>
      <c r="F22" s="33">
        <f>(D22*E22)</f>
        <v>0</v>
      </c>
    </row>
    <row r="23" spans="1:6">
      <c r="A23" s="70"/>
      <c r="B23" s="39" t="s">
        <v>54</v>
      </c>
      <c r="C23" s="40"/>
      <c r="D23" s="26"/>
      <c r="E23" s="27">
        <v>1</v>
      </c>
      <c r="F23" s="76">
        <f>(D23*E23)</f>
        <v>0</v>
      </c>
    </row>
    <row r="24" spans="1:6">
      <c r="A24" s="70"/>
      <c r="B24" s="100" t="s">
        <v>55</v>
      </c>
      <c r="C24" s="101"/>
      <c r="D24" s="26"/>
      <c r="E24" s="17">
        <v>2</v>
      </c>
      <c r="F24" s="36">
        <f>(D24*E24)</f>
        <v>0</v>
      </c>
    </row>
    <row r="25" spans="1:6" ht="13" thickBot="1">
      <c r="A25" s="71"/>
      <c r="B25" s="14" t="s">
        <v>56</v>
      </c>
      <c r="C25" s="25"/>
      <c r="D25" s="35"/>
      <c r="E25" s="64">
        <v>8</v>
      </c>
      <c r="F25" s="34">
        <f>(D25*E25)</f>
        <v>0</v>
      </c>
    </row>
    <row r="26" spans="1:6" ht="13" thickBot="1">
      <c r="A26" s="53"/>
      <c r="B26" s="15" t="s">
        <v>17</v>
      </c>
      <c r="C26" s="13"/>
      <c r="D26" s="6"/>
      <c r="E26" s="87"/>
      <c r="F26" s="88"/>
    </row>
    <row r="27" spans="1:6">
      <c r="A27" s="72" t="s">
        <v>16</v>
      </c>
      <c r="B27" s="109" t="s">
        <v>21</v>
      </c>
      <c r="C27" s="123"/>
      <c r="D27" s="18"/>
      <c r="E27" s="28">
        <v>1</v>
      </c>
      <c r="F27" s="76">
        <f>(D27*E27)</f>
        <v>0</v>
      </c>
    </row>
    <row r="28" spans="1:6">
      <c r="A28" s="56" t="s">
        <v>18</v>
      </c>
      <c r="B28" s="106" t="s">
        <v>47</v>
      </c>
      <c r="C28" s="107"/>
      <c r="D28" s="16"/>
      <c r="E28" s="27">
        <v>2</v>
      </c>
      <c r="F28" s="36">
        <f>(D28*E28)</f>
        <v>0</v>
      </c>
    </row>
    <row r="29" spans="1:6">
      <c r="A29" s="43" t="s">
        <v>19</v>
      </c>
      <c r="B29" s="106" t="s">
        <v>65</v>
      </c>
      <c r="C29" s="107"/>
      <c r="D29" s="16"/>
      <c r="E29" s="17">
        <v>1</v>
      </c>
      <c r="F29" s="33">
        <f>(D29*E29)</f>
        <v>0</v>
      </c>
    </row>
    <row r="30" spans="1:6">
      <c r="A30" s="43" t="s">
        <v>20</v>
      </c>
      <c r="B30" s="113" t="s">
        <v>22</v>
      </c>
      <c r="C30" s="114"/>
      <c r="D30" s="21"/>
      <c r="E30" s="23"/>
      <c r="F30" s="20"/>
    </row>
    <row r="31" spans="1:6">
      <c r="A31" s="7"/>
      <c r="B31" s="106" t="s">
        <v>70</v>
      </c>
      <c r="C31" s="107"/>
      <c r="D31" s="26"/>
      <c r="E31" s="29">
        <v>4</v>
      </c>
      <c r="F31" s="76">
        <f>(D31*E31)</f>
        <v>0</v>
      </c>
    </row>
    <row r="32" spans="1:6">
      <c r="A32" s="42"/>
      <c r="B32" s="113" t="s">
        <v>58</v>
      </c>
      <c r="C32" s="114"/>
      <c r="D32" s="16"/>
      <c r="E32" s="27">
        <v>10</v>
      </c>
      <c r="F32" s="33">
        <f>(D32*E32)</f>
        <v>0</v>
      </c>
    </row>
    <row r="33" spans="1:6">
      <c r="A33" s="55" t="s">
        <v>23</v>
      </c>
      <c r="B33" s="98" t="s">
        <v>24</v>
      </c>
      <c r="C33" s="99"/>
      <c r="D33" s="38"/>
      <c r="E33" s="17">
        <v>5</v>
      </c>
      <c r="F33" s="76">
        <f>(D33*E33)</f>
        <v>0</v>
      </c>
    </row>
    <row r="34" spans="1:6" ht="13" thickBot="1">
      <c r="A34" s="56" t="s">
        <v>25</v>
      </c>
      <c r="B34" s="104" t="s">
        <v>68</v>
      </c>
      <c r="C34" s="105"/>
      <c r="D34" s="31"/>
      <c r="E34" s="30">
        <v>1</v>
      </c>
      <c r="F34" s="34">
        <f>(D34*E34)</f>
        <v>0</v>
      </c>
    </row>
    <row r="35" spans="1:6" ht="3.75" customHeight="1" thickBot="1">
      <c r="A35" s="50"/>
      <c r="B35" s="13"/>
      <c r="C35" s="13"/>
      <c r="D35" s="13"/>
      <c r="E35" s="51"/>
      <c r="F35" s="52"/>
    </row>
    <row r="36" spans="1:6">
      <c r="A36" s="72" t="s">
        <v>26</v>
      </c>
      <c r="B36" s="102" t="s">
        <v>29</v>
      </c>
      <c r="C36" s="103"/>
      <c r="D36" s="73"/>
      <c r="E36" s="74">
        <v>2</v>
      </c>
      <c r="F36" s="77">
        <f t="shared" ref="F36:F41" si="0">(D36*E36)</f>
        <v>0</v>
      </c>
    </row>
    <row r="37" spans="1:6">
      <c r="A37" s="55" t="s">
        <v>27</v>
      </c>
      <c r="B37" s="98" t="s">
        <v>28</v>
      </c>
      <c r="C37" s="99"/>
      <c r="D37" s="26"/>
      <c r="E37" s="17">
        <v>4</v>
      </c>
      <c r="F37" s="36">
        <f t="shared" si="0"/>
        <v>0</v>
      </c>
    </row>
    <row r="38" spans="1:6">
      <c r="A38" s="56" t="s">
        <v>30</v>
      </c>
      <c r="B38" s="98" t="s">
        <v>60</v>
      </c>
      <c r="C38" s="99"/>
      <c r="D38" s="26"/>
      <c r="E38" s="17">
        <v>375</v>
      </c>
      <c r="F38" s="36">
        <f t="shared" si="0"/>
        <v>0</v>
      </c>
    </row>
    <row r="39" spans="1:6">
      <c r="A39" s="43" t="s">
        <v>35</v>
      </c>
      <c r="B39" s="98" t="s">
        <v>31</v>
      </c>
      <c r="C39" s="99"/>
      <c r="D39" s="26"/>
      <c r="E39" s="17">
        <v>100</v>
      </c>
      <c r="F39" s="33">
        <f t="shared" si="0"/>
        <v>0</v>
      </c>
    </row>
    <row r="40" spans="1:6">
      <c r="A40" s="43" t="s">
        <v>34</v>
      </c>
      <c r="B40" s="124" t="s">
        <v>32</v>
      </c>
      <c r="C40" s="125"/>
      <c r="D40" s="26"/>
      <c r="E40" s="19">
        <v>35</v>
      </c>
      <c r="F40" s="76">
        <f t="shared" si="0"/>
        <v>0</v>
      </c>
    </row>
    <row r="41" spans="1:6" ht="13" thickBot="1">
      <c r="A41" s="57" t="s">
        <v>36</v>
      </c>
      <c r="B41" s="104" t="s">
        <v>33</v>
      </c>
      <c r="C41" s="105"/>
      <c r="D41" s="35"/>
      <c r="E41" s="30">
        <v>3</v>
      </c>
      <c r="F41" s="34">
        <f t="shared" si="0"/>
        <v>0</v>
      </c>
    </row>
    <row r="42" spans="1:6" ht="3" customHeight="1">
      <c r="A42" s="53"/>
      <c r="B42" s="15"/>
      <c r="C42" s="13"/>
      <c r="D42" s="15"/>
      <c r="E42" s="15"/>
      <c r="F42" s="54"/>
    </row>
    <row r="43" spans="1:6">
      <c r="A43" s="62" t="s">
        <v>74</v>
      </c>
      <c r="B43" s="98" t="s">
        <v>37</v>
      </c>
      <c r="C43" s="99"/>
      <c r="D43" s="16"/>
      <c r="E43" s="17">
        <v>15</v>
      </c>
      <c r="F43" s="36">
        <f>(D43*E43)</f>
        <v>0</v>
      </c>
    </row>
    <row r="44" spans="1:6">
      <c r="A44" s="43" t="s">
        <v>72</v>
      </c>
      <c r="B44" s="100" t="s">
        <v>38</v>
      </c>
      <c r="C44" s="101"/>
      <c r="D44" s="18"/>
      <c r="E44" s="17">
        <v>30</v>
      </c>
      <c r="F44" s="33">
        <f>(D44*E44)</f>
        <v>0</v>
      </c>
    </row>
    <row r="45" spans="1:6">
      <c r="A45" s="43" t="s">
        <v>73</v>
      </c>
      <c r="B45" s="78" t="s">
        <v>61</v>
      </c>
      <c r="C45" s="79"/>
      <c r="D45" s="130" t="s">
        <v>75</v>
      </c>
      <c r="E45" s="131"/>
      <c r="F45" s="33"/>
    </row>
    <row r="46" spans="1:6">
      <c r="A46" s="57" t="s">
        <v>39</v>
      </c>
      <c r="B46" s="136" t="s">
        <v>62</v>
      </c>
      <c r="C46" s="136"/>
      <c r="D46" s="132" t="s">
        <v>75</v>
      </c>
      <c r="E46" s="133"/>
      <c r="F46" s="33"/>
    </row>
    <row r="47" spans="1:6">
      <c r="A47" s="57" t="s">
        <v>40</v>
      </c>
      <c r="B47" s="98" t="s">
        <v>59</v>
      </c>
      <c r="C47" s="99"/>
      <c r="D47" s="132" t="s">
        <v>75</v>
      </c>
      <c r="E47" s="133"/>
      <c r="F47" s="33"/>
    </row>
    <row r="48" spans="1:6" ht="13" thickBot="1">
      <c r="A48" s="58" t="s">
        <v>43</v>
      </c>
      <c r="B48" s="104" t="s">
        <v>59</v>
      </c>
      <c r="C48" s="105"/>
      <c r="D48" s="134" t="s">
        <v>75</v>
      </c>
      <c r="E48" s="135"/>
      <c r="F48" s="34"/>
    </row>
    <row r="49" spans="1:7" ht="3.75" customHeight="1" thickBot="1">
      <c r="A49" s="53"/>
      <c r="B49" s="15"/>
      <c r="C49" s="13"/>
      <c r="D49" s="8"/>
      <c r="E49" s="15"/>
      <c r="F49" s="54"/>
    </row>
    <row r="50" spans="1:7">
      <c r="A50" s="72" t="s">
        <v>44</v>
      </c>
      <c r="B50" s="109" t="s">
        <v>41</v>
      </c>
      <c r="C50" s="123"/>
      <c r="D50" s="73">
        <f>(D13+D15+D16+D17+D18+D19)</f>
        <v>0</v>
      </c>
      <c r="E50" s="75"/>
      <c r="F50" s="22"/>
    </row>
    <row r="51" spans="1:7">
      <c r="A51" s="56" t="s">
        <v>45</v>
      </c>
      <c r="B51" s="153" t="s">
        <v>69</v>
      </c>
      <c r="C51" s="154"/>
      <c r="D51" s="32"/>
      <c r="E51" s="61"/>
      <c r="F51" s="33">
        <f>SUM(F13:F48)</f>
        <v>0</v>
      </c>
    </row>
    <row r="52" spans="1:7" ht="13" thickBot="1">
      <c r="A52" s="41" t="s">
        <v>46</v>
      </c>
      <c r="B52" s="151" t="s">
        <v>49</v>
      </c>
      <c r="C52" s="152"/>
      <c r="D52" s="59">
        <v>20</v>
      </c>
      <c r="E52" s="24"/>
      <c r="F52" s="60">
        <f>((D52/100)*F51)+F51</f>
        <v>0</v>
      </c>
    </row>
    <row r="53" spans="1:7">
      <c r="A53" s="140" t="s">
        <v>42</v>
      </c>
      <c r="B53" s="141"/>
      <c r="C53" s="141"/>
      <c r="D53" s="141"/>
      <c r="E53" s="141"/>
      <c r="F53" s="142"/>
    </row>
    <row r="54" spans="1:7" ht="12" customHeight="1" thickBot="1">
      <c r="A54" s="137" t="s">
        <v>48</v>
      </c>
      <c r="B54" s="138"/>
      <c r="C54" s="138"/>
      <c r="D54" s="138"/>
      <c r="E54" s="138"/>
      <c r="F54" s="139"/>
    </row>
    <row r="55" spans="1:7" ht="12.75" customHeight="1">
      <c r="A55" s="147" t="s">
        <v>71</v>
      </c>
      <c r="B55" s="148"/>
      <c r="C55" s="148"/>
      <c r="D55" s="148"/>
      <c r="E55" s="148"/>
      <c r="F55" s="149"/>
      <c r="G55" s="69"/>
    </row>
    <row r="56" spans="1:7" ht="11.25" customHeight="1">
      <c r="A56" s="144" t="s">
        <v>76</v>
      </c>
      <c r="B56" s="145"/>
      <c r="C56" s="145"/>
      <c r="D56" s="145"/>
      <c r="E56" s="145"/>
      <c r="F56" s="146"/>
      <c r="G56" s="69"/>
    </row>
    <row r="57" spans="1:7" ht="11.25" customHeight="1">
      <c r="A57" s="150"/>
      <c r="B57" s="106"/>
      <c r="C57" s="106"/>
      <c r="D57" s="106"/>
      <c r="E57" s="106"/>
      <c r="F57" s="106"/>
      <c r="G57" s="92"/>
    </row>
    <row r="58" spans="1:7" ht="13.5" customHeight="1">
      <c r="A58" s="143" t="s">
        <v>82</v>
      </c>
      <c r="B58" s="143"/>
      <c r="C58" s="143"/>
      <c r="D58" s="143"/>
      <c r="E58" s="143"/>
      <c r="F58" s="143"/>
      <c r="G58" s="92"/>
    </row>
    <row r="59" spans="1:7" ht="15.75" customHeight="1">
      <c r="A59" s="92"/>
      <c r="C59" s="92"/>
      <c r="E59" s="92"/>
      <c r="F59" s="92"/>
    </row>
    <row r="60" spans="1:7" ht="15" customHeight="1"/>
    <row r="61" spans="1:7" ht="13.5" customHeight="1"/>
    <row r="62" spans="1:7" ht="13.5" customHeight="1"/>
  </sheetData>
  <mergeCells count="54">
    <mergeCell ref="A54:F54"/>
    <mergeCell ref="A53:F53"/>
    <mergeCell ref="B50:C50"/>
    <mergeCell ref="A58:F58"/>
    <mergeCell ref="A56:F56"/>
    <mergeCell ref="A55:F55"/>
    <mergeCell ref="A57:F57"/>
    <mergeCell ref="B52:C52"/>
    <mergeCell ref="B51:C51"/>
    <mergeCell ref="B47:C47"/>
    <mergeCell ref="B48:C48"/>
    <mergeCell ref="D45:E45"/>
    <mergeCell ref="D46:E46"/>
    <mergeCell ref="D47:E47"/>
    <mergeCell ref="D48:E48"/>
    <mergeCell ref="B46:C46"/>
    <mergeCell ref="B18:C18"/>
    <mergeCell ref="B39:C39"/>
    <mergeCell ref="B40:C40"/>
    <mergeCell ref="B13:C13"/>
    <mergeCell ref="B15:C15"/>
    <mergeCell ref="B19:C19"/>
    <mergeCell ref="B22:C22"/>
    <mergeCell ref="B24:C24"/>
    <mergeCell ref="B28:C28"/>
    <mergeCell ref="B29:C29"/>
    <mergeCell ref="B34:C34"/>
    <mergeCell ref="B32:C32"/>
    <mergeCell ref="B33:C33"/>
    <mergeCell ref="B27:C27"/>
    <mergeCell ref="B31:C31"/>
    <mergeCell ref="B30:C30"/>
    <mergeCell ref="B17:C17"/>
    <mergeCell ref="D9:E9"/>
    <mergeCell ref="A9:C9"/>
    <mergeCell ref="A1:A8"/>
    <mergeCell ref="B16:C16"/>
    <mergeCell ref="D10:E10"/>
    <mergeCell ref="A10:C10"/>
    <mergeCell ref="A11:C11"/>
    <mergeCell ref="B7:F7"/>
    <mergeCell ref="B8:F8"/>
    <mergeCell ref="B43:C43"/>
    <mergeCell ref="B44:C44"/>
    <mergeCell ref="B36:C36"/>
    <mergeCell ref="B37:C37"/>
    <mergeCell ref="B38:C38"/>
    <mergeCell ref="B41:C41"/>
    <mergeCell ref="B6:F6"/>
    <mergeCell ref="B3:F3"/>
    <mergeCell ref="B5:F5"/>
    <mergeCell ref="B1:F1"/>
    <mergeCell ref="B2:F2"/>
    <mergeCell ref="B4:F4"/>
  </mergeCells>
  <phoneticPr fontId="1" type="noConversion"/>
  <pageMargins left="0.75" right="0.5" top="0.3" bottom="0.5" header="0" footer="0"/>
  <pageSetup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DPI-FDAC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skellep</dc:creator>
  <cp:lastModifiedBy>Nico Franz</cp:lastModifiedBy>
  <cp:lastPrinted>2010-12-01T15:35:46Z</cp:lastPrinted>
  <dcterms:created xsi:type="dcterms:W3CDTF">2009-06-08T19:49:43Z</dcterms:created>
  <dcterms:modified xsi:type="dcterms:W3CDTF">2016-02-14T04:41:44Z</dcterms:modified>
</cp:coreProperties>
</file>